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MCBook2021/chapters/ch09-Agriculture/datasets/"/>
    </mc:Choice>
  </mc:AlternateContent>
  <xr:revisionPtr revIDLastSave="0" documentId="13_ncr:1_{232E576A-8B73-C346-A361-EB37A543E805}" xr6:coauthVersionLast="47" xr6:coauthVersionMax="47" xr10:uidLastSave="{00000000-0000-0000-0000-000000000000}"/>
  <bookViews>
    <workbookView xWindow="0" yWindow="760" windowWidth="30240" windowHeight="18880" xr2:uid="{AC192F2F-F1F4-CC41-936B-E23658F68C4F}"/>
  </bookViews>
  <sheets>
    <sheet name="data to plot" sheetId="6" r:id="rId1"/>
    <sheet name="data to plot - bad" sheetId="5" r:id="rId2"/>
    <sheet name="data to plot - old" sheetId="1" r:id="rId3"/>
    <sheet name="Sheet1" sheetId="2" r:id="rId4"/>
    <sheet name="data to plot d3 nodes" sheetId="3" r:id="rId5"/>
    <sheet name="data to plot d3 links" sheetId="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6" i="6" l="1"/>
  <c r="E15" i="6"/>
  <c r="E14" i="6"/>
  <c r="E11" i="6"/>
  <c r="E5" i="6"/>
  <c r="E3" i="6"/>
  <c r="E19" i="5"/>
  <c r="E18" i="5"/>
  <c r="E16" i="5"/>
  <c r="E14" i="5"/>
  <c r="E12" i="5"/>
  <c r="E5" i="5"/>
  <c r="E3" i="5"/>
  <c r="C44" i="4"/>
  <c r="C43" i="4"/>
  <c r="C42" i="4"/>
  <c r="C28" i="4"/>
  <c r="C29" i="4"/>
  <c r="C30" i="4"/>
  <c r="C31" i="4"/>
  <c r="C32" i="4"/>
  <c r="C33" i="4"/>
  <c r="C34" i="4"/>
  <c r="C35" i="4"/>
  <c r="C27" i="4"/>
  <c r="C10" i="4"/>
  <c r="C11" i="4"/>
  <c r="C12" i="4"/>
  <c r="C13" i="4"/>
  <c r="C14" i="4"/>
  <c r="C15" i="4"/>
  <c r="C9" i="4"/>
  <c r="D2" i="4"/>
  <c r="D9" i="4" s="1"/>
  <c r="E19" i="1"/>
  <c r="E18" i="1"/>
  <c r="E17" i="1"/>
  <c r="E15" i="1"/>
  <c r="E10" i="1"/>
  <c r="E11" i="1"/>
  <c r="E12" i="1"/>
  <c r="E13" i="1"/>
  <c r="E33" i="2" s="1"/>
  <c r="E35" i="2" s="1"/>
  <c r="E14" i="1"/>
  <c r="E9" i="1"/>
</calcChain>
</file>

<file path=xl/sharedStrings.xml><?xml version="1.0" encoding="utf-8"?>
<sst xmlns="http://schemas.openxmlformats.org/spreadsheetml/2006/main" count="350" uniqueCount="60">
  <si>
    <t>x</t>
  </si>
  <si>
    <t>next_x</t>
  </si>
  <si>
    <t>node</t>
  </si>
  <si>
    <t>next_node</t>
  </si>
  <si>
    <t>value</t>
  </si>
  <si>
    <t>Stored grains &amp; soybeans</t>
  </si>
  <si>
    <t>Crop production</t>
  </si>
  <si>
    <t>Other oilseeds</t>
  </si>
  <si>
    <t>Vegetables</t>
  </si>
  <si>
    <t>Storage</t>
  </si>
  <si>
    <t>Fruits</t>
  </si>
  <si>
    <t>Sugarbeets</t>
  </si>
  <si>
    <t>Soybeans</t>
  </si>
  <si>
    <t>Grains</t>
  </si>
  <si>
    <t>Cultivated fields</t>
  </si>
  <si>
    <t>Feed grains</t>
  </si>
  <si>
    <t>Exports</t>
  </si>
  <si>
    <t>Wheat &amp; flour</t>
  </si>
  <si>
    <t>Oil seeds</t>
  </si>
  <si>
    <t>Feeds &amp; fodders</t>
  </si>
  <si>
    <t>Protein meal</t>
  </si>
  <si>
    <t>Fruits, nuts &amp; preparations</t>
  </si>
  <si>
    <t>Rice</t>
  </si>
  <si>
    <t>Other</t>
  </si>
  <si>
    <t>NA</t>
  </si>
  <si>
    <t>Industrial uses</t>
  </si>
  <si>
    <t>Feed grains to animals</t>
  </si>
  <si>
    <t>Feed to livestock &amp; poultry</t>
  </si>
  <si>
    <t>Concentrated feeds</t>
  </si>
  <si>
    <t>Feed grain imports</t>
  </si>
  <si>
    <t>Other byproduct feeds</t>
  </si>
  <si>
    <t>Harvested roughage</t>
  </si>
  <si>
    <t>Pasture</t>
  </si>
  <si>
    <t>Respiration, animal waste, live animals</t>
  </si>
  <si>
    <t>Available crops</t>
  </si>
  <si>
    <t>name</t>
  </si>
  <si>
    <t>node_id</t>
  </si>
  <si>
    <t>node_group</t>
  </si>
  <si>
    <t>source_char</t>
  </si>
  <si>
    <t>target_char</t>
  </si>
  <si>
    <t>link_group</t>
  </si>
  <si>
    <t>Vegetables &amp; preparations</t>
  </si>
  <si>
    <t>Other exports</t>
  </si>
  <si>
    <t>Imports</t>
  </si>
  <si>
    <t>Grains &amp; soybeans</t>
  </si>
  <si>
    <t>Return to storage</t>
  </si>
  <si>
    <t>cultivated_fields</t>
  </si>
  <si>
    <t>uncultivated_fields</t>
  </si>
  <si>
    <t>Available feed</t>
  </si>
  <si>
    <t>Harvested crops, removal from storage, imports</t>
  </si>
  <si>
    <t>Net exports &amp; storage</t>
  </si>
  <si>
    <t>Industry</t>
  </si>
  <si>
    <t>Edible crops</t>
  </si>
  <si>
    <t>Livestock &amp; poultry</t>
  </si>
  <si>
    <t>Animal products</t>
  </si>
  <si>
    <t>Respiration, waste, &amp; stock growth</t>
  </si>
  <si>
    <t>Human consumption</t>
  </si>
  <si>
    <t>Losses</t>
  </si>
  <si>
    <t>Net exports</t>
  </si>
  <si>
    <t>Respiration, waste, stock growth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</si>
</sst>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2" borderId="0" xfId="0" applyFill="1"/>
    <xf numFmtId="0" fontId="0" fillId="3" borderId="0" xfId="0" applyFill="1"/>
    <xf numFmtId="0" fontId="1" fillId="0" borderId="0" xfId="0" applyFont="1"/>
    <xf numFmtId="0" fontId="0" fillId="0" borderId="0" xfId="0" applyFill="1"/>
    <xf numFmtId="0" fontId="1" fillId="0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571500</xdr:colOff>
      <xdr:row>2</xdr:row>
      <xdr:rowOff>0</xdr:rowOff>
    </xdr:from>
    <xdr:to>
      <xdr:col>17</xdr:col>
      <xdr:colOff>88900</xdr:colOff>
      <xdr:row>31</xdr:row>
      <xdr:rowOff>113145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C2391D-6A9D-D94C-A987-F5A66B960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09100" y="406400"/>
          <a:ext cx="7772400" cy="60059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571500</xdr:colOff>
      <xdr:row>2</xdr:row>
      <xdr:rowOff>0</xdr:rowOff>
    </xdr:from>
    <xdr:to>
      <xdr:col>17</xdr:col>
      <xdr:colOff>88900</xdr:colOff>
      <xdr:row>31</xdr:row>
      <xdr:rowOff>113145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02EE69-C4BF-6448-9067-E151306C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0" y="406400"/>
          <a:ext cx="7772400" cy="600594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177799</xdr:colOff>
      <xdr:row>10</xdr:row>
      <xdr:rowOff>190388</xdr:rowOff>
    </xdr:from>
    <xdr:to>
      <xdr:col>18</xdr:col>
      <xdr:colOff>433128</xdr:colOff>
      <xdr:row>46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9FB792-5F83-A642-98BF-25C208C7B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91299" y="2222388"/>
          <a:ext cx="9335829" cy="727721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965200</xdr:colOff>
      <xdr:row>1</xdr:row>
      <xdr:rowOff>188304</xdr:rowOff>
    </xdr:from>
    <xdr:to>
      <xdr:col>14</xdr:col>
      <xdr:colOff>292100</xdr:colOff>
      <xdr:row>35</xdr:row>
      <xdr:rowOff>63499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B04292-2EF2-794C-ABC3-EE4CF14A2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391504"/>
          <a:ext cx="8763000" cy="67839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287998</xdr:colOff>
      <xdr:row>2</xdr:row>
      <xdr:rowOff>38100</xdr:rowOff>
    </xdr:from>
    <xdr:to>
      <xdr:col>16</xdr:col>
      <xdr:colOff>634999</xdr:colOff>
      <xdr:row>41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18A2AA-9C99-BE42-AB08-E8FE2BAAC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96498" y="444500"/>
          <a:ext cx="10253001" cy="7937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3E7C82-4C46-6B41-AF09-240A0A3B4C2D}">
  <dimension ref="A1:E16"/>
  <sheetViews>
    <sheetView tabSelected="1" workbookViewId="0">
      <selection activeCell="E17" sqref="E17"/>
    </sheetView>
  </sheetViews>
  <sheetFormatPr baseColWidth="10" defaultRowHeight="16" x14ac:dyDescent="0.2"/>
  <cols>
    <col min="3" max="3" width="41.1640625" bestFit="1" customWidth="1"/>
    <col min="4" max="4" width="19.33203125" bestFit="1" customWidth="1"/>
  </cols>
  <sheetData>
    <row r="1" spans="1:5" x14ac:dyDescent="0.2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">
      <c r="A2">
        <v>0</v>
      </c>
      <c r="B2">
        <v>1</v>
      </c>
      <c r="C2" t="s">
        <v>49</v>
      </c>
      <c r="D2" s="4" t="s">
        <v>50</v>
      </c>
      <c r="E2" s="1">
        <v>411210</v>
      </c>
    </row>
    <row r="3" spans="1:5" x14ac:dyDescent="0.2">
      <c r="A3">
        <v>1</v>
      </c>
      <c r="B3">
        <v>2</v>
      </c>
      <c r="C3" s="2" t="s">
        <v>50</v>
      </c>
      <c r="D3" s="2" t="s">
        <v>24</v>
      </c>
      <c r="E3" s="4">
        <f>E2</f>
        <v>411210</v>
      </c>
    </row>
    <row r="4" spans="1:5" x14ac:dyDescent="0.2">
      <c r="A4">
        <v>0</v>
      </c>
      <c r="B4">
        <v>1</v>
      </c>
      <c r="C4" t="s">
        <v>49</v>
      </c>
      <c r="D4" s="4" t="s">
        <v>51</v>
      </c>
      <c r="E4" s="1">
        <v>40930</v>
      </c>
    </row>
    <row r="5" spans="1:5" x14ac:dyDescent="0.2">
      <c r="A5">
        <v>1</v>
      </c>
      <c r="B5">
        <v>2</v>
      </c>
      <c r="C5" s="2" t="s">
        <v>51</v>
      </c>
      <c r="D5" s="2" t="s">
        <v>24</v>
      </c>
      <c r="E5" s="4">
        <f>E4</f>
        <v>40930</v>
      </c>
    </row>
    <row r="6" spans="1:5" x14ac:dyDescent="0.2">
      <c r="A6">
        <v>0</v>
      </c>
      <c r="B6">
        <v>1</v>
      </c>
      <c r="C6" t="s">
        <v>49</v>
      </c>
      <c r="D6" t="s">
        <v>52</v>
      </c>
      <c r="E6" s="1">
        <v>220220</v>
      </c>
    </row>
    <row r="7" spans="1:5" x14ac:dyDescent="0.2">
      <c r="A7">
        <v>0</v>
      </c>
      <c r="B7">
        <v>1</v>
      </c>
      <c r="C7" t="s">
        <v>49</v>
      </c>
      <c r="D7" t="s">
        <v>53</v>
      </c>
      <c r="E7" s="1">
        <v>436000</v>
      </c>
    </row>
    <row r="8" spans="1:5" x14ac:dyDescent="0.2">
      <c r="A8">
        <v>0</v>
      </c>
      <c r="B8">
        <v>1</v>
      </c>
      <c r="C8" t="s">
        <v>31</v>
      </c>
      <c r="D8" t="s">
        <v>53</v>
      </c>
      <c r="E8" s="1">
        <v>158000</v>
      </c>
    </row>
    <row r="9" spans="1:5" x14ac:dyDescent="0.2">
      <c r="A9">
        <v>0</v>
      </c>
      <c r="B9">
        <v>1</v>
      </c>
      <c r="C9" t="s">
        <v>32</v>
      </c>
      <c r="D9" t="s">
        <v>53</v>
      </c>
      <c r="E9" s="1">
        <v>370000</v>
      </c>
    </row>
    <row r="10" spans="1:5" x14ac:dyDescent="0.2">
      <c r="A10">
        <v>1</v>
      </c>
      <c r="B10">
        <v>2</v>
      </c>
      <c r="C10" t="s">
        <v>52</v>
      </c>
      <c r="D10" t="s">
        <v>56</v>
      </c>
      <c r="E10" s="1">
        <v>220220</v>
      </c>
    </row>
    <row r="11" spans="1:5" x14ac:dyDescent="0.2">
      <c r="A11">
        <v>2</v>
      </c>
      <c r="B11">
        <v>3</v>
      </c>
      <c r="C11" t="s">
        <v>56</v>
      </c>
      <c r="D11" t="s">
        <v>24</v>
      </c>
      <c r="E11">
        <f>E10</f>
        <v>220220</v>
      </c>
    </row>
    <row r="12" spans="1:5" x14ac:dyDescent="0.2">
      <c r="A12">
        <v>1</v>
      </c>
      <c r="B12">
        <v>1.5</v>
      </c>
      <c r="C12" t="s">
        <v>53</v>
      </c>
      <c r="D12" t="s">
        <v>54</v>
      </c>
      <c r="E12" s="1">
        <v>239470</v>
      </c>
    </row>
    <row r="13" spans="1:5" x14ac:dyDescent="0.2">
      <c r="A13">
        <v>1</v>
      </c>
      <c r="B13">
        <v>2</v>
      </c>
      <c r="C13" t="s">
        <v>53</v>
      </c>
      <c r="D13" t="s">
        <v>59</v>
      </c>
      <c r="E13" s="1">
        <v>724530</v>
      </c>
    </row>
    <row r="14" spans="1:5" x14ac:dyDescent="0.2">
      <c r="A14">
        <v>1.5</v>
      </c>
      <c r="B14">
        <v>2</v>
      </c>
      <c r="C14" t="s">
        <v>54</v>
      </c>
      <c r="D14" t="s">
        <v>56</v>
      </c>
      <c r="E14">
        <f>E12</f>
        <v>239470</v>
      </c>
    </row>
    <row r="15" spans="1:5" x14ac:dyDescent="0.2">
      <c r="A15">
        <v>2</v>
      </c>
      <c r="B15">
        <v>3</v>
      </c>
      <c r="C15" t="s">
        <v>59</v>
      </c>
      <c r="D15" t="s">
        <v>24</v>
      </c>
      <c r="E15">
        <f>E13</f>
        <v>724530</v>
      </c>
    </row>
    <row r="16" spans="1:5" x14ac:dyDescent="0.2">
      <c r="A16">
        <v>2</v>
      </c>
      <c r="B16">
        <v>3</v>
      </c>
      <c r="C16" t="s">
        <v>56</v>
      </c>
      <c r="D16" t="s">
        <v>24</v>
      </c>
      <c r="E16">
        <f>E14</f>
        <v>239470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18B9A1-B607-B74D-B2E5-7142896D49A2}">
  <dimension ref="A1:E19"/>
  <sheetViews>
    <sheetView workbookViewId="0">
      <selection activeCell="A9" sqref="A9:E9"/>
    </sheetView>
  </sheetViews>
  <sheetFormatPr baseColWidth="10" defaultRowHeight="16" x14ac:dyDescent="0.2"/>
  <cols>
    <col min="3" max="3" width="41.1640625" bestFit="1" customWidth="1"/>
    <col min="4" max="4" width="19.33203125" bestFit="1" customWidth="1"/>
  </cols>
  <sheetData>
    <row r="1" spans="1:5" x14ac:dyDescent="0.2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">
      <c r="A2">
        <v>0</v>
      </c>
      <c r="B2">
        <v>3</v>
      </c>
      <c r="C2" t="s">
        <v>49</v>
      </c>
      <c r="D2" s="4" t="s">
        <v>50</v>
      </c>
      <c r="E2" s="1">
        <v>411210</v>
      </c>
    </row>
    <row r="3" spans="1:5" x14ac:dyDescent="0.2">
      <c r="A3">
        <v>3</v>
      </c>
      <c r="B3">
        <v>4</v>
      </c>
      <c r="C3" s="2" t="s">
        <v>50</v>
      </c>
      <c r="D3" s="2" t="s">
        <v>24</v>
      </c>
      <c r="E3" s="4">
        <f>E2</f>
        <v>411210</v>
      </c>
    </row>
    <row r="4" spans="1:5" x14ac:dyDescent="0.2">
      <c r="A4">
        <v>0</v>
      </c>
      <c r="B4">
        <v>3</v>
      </c>
      <c r="C4" t="s">
        <v>49</v>
      </c>
      <c r="D4" s="4" t="s">
        <v>51</v>
      </c>
      <c r="E4" s="1">
        <v>40930</v>
      </c>
    </row>
    <row r="5" spans="1:5" x14ac:dyDescent="0.2">
      <c r="A5">
        <v>3</v>
      </c>
      <c r="B5">
        <v>4</v>
      </c>
      <c r="C5" s="2" t="s">
        <v>51</v>
      </c>
      <c r="D5" s="2" t="s">
        <v>24</v>
      </c>
      <c r="E5" s="4">
        <f>E4</f>
        <v>40930</v>
      </c>
    </row>
    <row r="6" spans="1:5" x14ac:dyDescent="0.2">
      <c r="A6">
        <v>0</v>
      </c>
      <c r="B6">
        <v>1</v>
      </c>
      <c r="C6" t="s">
        <v>49</v>
      </c>
      <c r="D6" t="s">
        <v>52</v>
      </c>
      <c r="E6" s="1">
        <v>220220</v>
      </c>
    </row>
    <row r="7" spans="1:5" x14ac:dyDescent="0.2">
      <c r="A7">
        <v>0</v>
      </c>
      <c r="B7">
        <v>1</v>
      </c>
      <c r="C7" t="s">
        <v>49</v>
      </c>
      <c r="D7" t="s">
        <v>53</v>
      </c>
      <c r="E7" s="1">
        <v>436000</v>
      </c>
    </row>
    <row r="8" spans="1:5" x14ac:dyDescent="0.2">
      <c r="A8">
        <v>0</v>
      </c>
      <c r="B8">
        <v>1</v>
      </c>
      <c r="C8" t="s">
        <v>31</v>
      </c>
      <c r="D8" t="s">
        <v>53</v>
      </c>
      <c r="E8" s="1">
        <v>158000</v>
      </c>
    </row>
    <row r="9" spans="1:5" x14ac:dyDescent="0.2">
      <c r="A9">
        <v>0</v>
      </c>
      <c r="B9">
        <v>1</v>
      </c>
      <c r="C9" t="s">
        <v>32</v>
      </c>
      <c r="D9" t="s">
        <v>53</v>
      </c>
      <c r="E9" s="1">
        <v>370000</v>
      </c>
    </row>
    <row r="10" spans="1:5" x14ac:dyDescent="0.2">
      <c r="A10">
        <v>1</v>
      </c>
      <c r="B10">
        <v>2</v>
      </c>
      <c r="C10" t="s">
        <v>53</v>
      </c>
      <c r="D10" t="s">
        <v>54</v>
      </c>
      <c r="E10" s="1">
        <v>239470</v>
      </c>
    </row>
    <row r="11" spans="1:5" x14ac:dyDescent="0.2">
      <c r="A11">
        <v>1</v>
      </c>
      <c r="B11">
        <v>3</v>
      </c>
      <c r="C11" t="s">
        <v>53</v>
      </c>
      <c r="D11" t="s">
        <v>55</v>
      </c>
      <c r="E11" s="1">
        <v>724530</v>
      </c>
    </row>
    <row r="12" spans="1:5" x14ac:dyDescent="0.2">
      <c r="A12">
        <v>3</v>
      </c>
      <c r="B12">
        <v>4</v>
      </c>
      <c r="C12" s="2" t="s">
        <v>55</v>
      </c>
      <c r="D12" s="2" t="s">
        <v>24</v>
      </c>
      <c r="E12">
        <f>E11</f>
        <v>724530</v>
      </c>
    </row>
    <row r="13" spans="1:5" x14ac:dyDescent="0.2">
      <c r="A13">
        <v>2</v>
      </c>
      <c r="B13">
        <v>3</v>
      </c>
      <c r="C13" t="s">
        <v>54</v>
      </c>
      <c r="D13" s="4" t="s">
        <v>56</v>
      </c>
      <c r="E13" s="1">
        <v>259610</v>
      </c>
    </row>
    <row r="14" spans="1:5" x14ac:dyDescent="0.2">
      <c r="A14">
        <v>3</v>
      </c>
      <c r="B14">
        <v>4</v>
      </c>
      <c r="C14" s="2" t="s">
        <v>56</v>
      </c>
      <c r="D14" s="2" t="s">
        <v>24</v>
      </c>
      <c r="E14">
        <f>E13</f>
        <v>259610</v>
      </c>
    </row>
    <row r="15" spans="1:5" x14ac:dyDescent="0.2">
      <c r="A15">
        <v>2</v>
      </c>
      <c r="B15">
        <v>3</v>
      </c>
      <c r="C15" t="s">
        <v>54</v>
      </c>
      <c r="D15" s="4" t="s">
        <v>57</v>
      </c>
      <c r="E15" s="1">
        <v>194370</v>
      </c>
    </row>
    <row r="16" spans="1:5" x14ac:dyDescent="0.2">
      <c r="A16">
        <v>3</v>
      </c>
      <c r="B16">
        <v>4</v>
      </c>
      <c r="C16" s="2" t="s">
        <v>57</v>
      </c>
      <c r="D16" s="2" t="s">
        <v>24</v>
      </c>
      <c r="E16">
        <f>E15</f>
        <v>194370</v>
      </c>
    </row>
    <row r="17" spans="1:5" x14ac:dyDescent="0.2">
      <c r="A17">
        <v>2</v>
      </c>
      <c r="B17">
        <v>3</v>
      </c>
      <c r="C17" t="s">
        <v>54</v>
      </c>
      <c r="D17" s="4" t="s">
        <v>58</v>
      </c>
      <c r="E17" s="1">
        <v>5710</v>
      </c>
    </row>
    <row r="18" spans="1:5" x14ac:dyDescent="0.2">
      <c r="A18">
        <v>3</v>
      </c>
      <c r="B18">
        <v>4</v>
      </c>
      <c r="C18" s="2" t="s">
        <v>58</v>
      </c>
      <c r="D18" s="2" t="s">
        <v>24</v>
      </c>
      <c r="E18">
        <f>E17</f>
        <v>5710</v>
      </c>
    </row>
    <row r="19" spans="1:5" x14ac:dyDescent="0.2">
      <c r="A19">
        <v>1</v>
      </c>
      <c r="B19">
        <v>3</v>
      </c>
      <c r="C19" t="s">
        <v>52</v>
      </c>
      <c r="D19" s="4" t="s">
        <v>56</v>
      </c>
      <c r="E19">
        <f>E6</f>
        <v>220220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CFF141-0596-C145-89EB-7AFC488BD6D2}">
  <dimension ref="A1:E19"/>
  <sheetViews>
    <sheetView workbookViewId="0">
      <selection sqref="A1:E4"/>
    </sheetView>
  </sheetViews>
  <sheetFormatPr baseColWidth="10" defaultRowHeight="16" x14ac:dyDescent="0.2"/>
  <cols>
    <col min="1" max="1" width="5.83203125" customWidth="1"/>
    <col min="2" max="2" width="7.33203125" customWidth="1"/>
    <col min="3" max="3" width="23" customWidth="1"/>
    <col min="4" max="4" width="15.5" customWidth="1"/>
  </cols>
  <sheetData>
    <row r="1" spans="1:5" x14ac:dyDescent="0.2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">
      <c r="A2">
        <v>0</v>
      </c>
      <c r="B2">
        <v>1</v>
      </c>
      <c r="C2" t="s">
        <v>14</v>
      </c>
      <c r="D2" t="s">
        <v>7</v>
      </c>
      <c r="E2" s="1">
        <v>21290</v>
      </c>
    </row>
    <row r="3" spans="1:5" x14ac:dyDescent="0.2">
      <c r="A3">
        <v>0</v>
      </c>
      <c r="B3">
        <v>1</v>
      </c>
      <c r="C3" t="s">
        <v>14</v>
      </c>
      <c r="D3" t="s">
        <v>8</v>
      </c>
      <c r="E3" s="1">
        <v>37920</v>
      </c>
    </row>
    <row r="4" spans="1:5" x14ac:dyDescent="0.2">
      <c r="A4">
        <v>0</v>
      </c>
      <c r="B4">
        <v>1</v>
      </c>
      <c r="C4" t="s">
        <v>14</v>
      </c>
      <c r="D4" t="s">
        <v>10</v>
      </c>
      <c r="E4" s="1">
        <v>64450</v>
      </c>
    </row>
    <row r="5" spans="1:5" x14ac:dyDescent="0.2">
      <c r="A5">
        <v>0</v>
      </c>
      <c r="B5">
        <v>1</v>
      </c>
      <c r="C5" t="s">
        <v>14</v>
      </c>
      <c r="D5" t="s">
        <v>11</v>
      </c>
      <c r="E5" s="1">
        <v>56130</v>
      </c>
    </row>
    <row r="6" spans="1:5" x14ac:dyDescent="0.2">
      <c r="A6">
        <v>0</v>
      </c>
      <c r="B6">
        <v>1</v>
      </c>
      <c r="C6" t="s">
        <v>14</v>
      </c>
      <c r="D6" t="s">
        <v>12</v>
      </c>
      <c r="E6" s="1">
        <v>130460</v>
      </c>
    </row>
    <row r="7" spans="1:5" x14ac:dyDescent="0.2">
      <c r="A7">
        <v>0</v>
      </c>
      <c r="B7">
        <v>1</v>
      </c>
      <c r="C7" t="s">
        <v>14</v>
      </c>
      <c r="D7" t="s">
        <v>13</v>
      </c>
      <c r="E7" s="1">
        <v>611340</v>
      </c>
    </row>
    <row r="8" spans="1:5" x14ac:dyDescent="0.2">
      <c r="A8">
        <v>0</v>
      </c>
      <c r="B8">
        <v>1</v>
      </c>
      <c r="C8" t="s">
        <v>9</v>
      </c>
      <c r="D8" t="s">
        <v>5</v>
      </c>
      <c r="E8" s="1">
        <v>153000</v>
      </c>
    </row>
    <row r="9" spans="1:5" x14ac:dyDescent="0.2">
      <c r="A9">
        <v>1</v>
      </c>
      <c r="B9">
        <v>2</v>
      </c>
      <c r="C9" t="s">
        <v>7</v>
      </c>
      <c r="D9" t="s">
        <v>34</v>
      </c>
      <c r="E9" s="2">
        <f>E2</f>
        <v>21290</v>
      </c>
    </row>
    <row r="10" spans="1:5" x14ac:dyDescent="0.2">
      <c r="A10">
        <v>1</v>
      </c>
      <c r="B10">
        <v>2</v>
      </c>
      <c r="C10" t="s">
        <v>8</v>
      </c>
      <c r="D10" t="s">
        <v>34</v>
      </c>
      <c r="E10" s="2">
        <f t="shared" ref="E10:E14" si="0">E3</f>
        <v>37920</v>
      </c>
    </row>
    <row r="11" spans="1:5" x14ac:dyDescent="0.2">
      <c r="A11">
        <v>1</v>
      </c>
      <c r="B11">
        <v>2</v>
      </c>
      <c r="C11" t="s">
        <v>10</v>
      </c>
      <c r="D11" t="s">
        <v>34</v>
      </c>
      <c r="E11" s="2">
        <f t="shared" si="0"/>
        <v>64450</v>
      </c>
    </row>
    <row r="12" spans="1:5" x14ac:dyDescent="0.2">
      <c r="A12">
        <v>1</v>
      </c>
      <c r="B12">
        <v>2</v>
      </c>
      <c r="C12" t="s">
        <v>11</v>
      </c>
      <c r="D12" t="s">
        <v>34</v>
      </c>
      <c r="E12" s="2">
        <f t="shared" si="0"/>
        <v>56130</v>
      </c>
    </row>
    <row r="13" spans="1:5" x14ac:dyDescent="0.2">
      <c r="A13">
        <v>1</v>
      </c>
      <c r="B13">
        <v>2</v>
      </c>
      <c r="C13" t="s">
        <v>12</v>
      </c>
      <c r="D13" t="s">
        <v>34</v>
      </c>
      <c r="E13" s="2">
        <f t="shared" si="0"/>
        <v>130460</v>
      </c>
    </row>
    <row r="14" spans="1:5" x14ac:dyDescent="0.2">
      <c r="A14">
        <v>1</v>
      </c>
      <c r="B14">
        <v>2</v>
      </c>
      <c r="C14" t="s">
        <v>13</v>
      </c>
      <c r="D14" t="s">
        <v>34</v>
      </c>
      <c r="E14" s="2">
        <f t="shared" si="0"/>
        <v>611340</v>
      </c>
    </row>
    <row r="15" spans="1:5" x14ac:dyDescent="0.2">
      <c r="A15">
        <v>1</v>
      </c>
      <c r="B15">
        <v>2</v>
      </c>
      <c r="C15" t="s">
        <v>5</v>
      </c>
      <c r="D15" t="s">
        <v>34</v>
      </c>
      <c r="E15" s="2">
        <f>E8</f>
        <v>153000</v>
      </c>
    </row>
    <row r="16" spans="1:5" x14ac:dyDescent="0.2">
      <c r="A16">
        <v>2</v>
      </c>
      <c r="B16">
        <v>3</v>
      </c>
      <c r="C16" t="s">
        <v>34</v>
      </c>
      <c r="D16" t="s">
        <v>5</v>
      </c>
      <c r="E16" s="2">
        <v>68080</v>
      </c>
    </row>
    <row r="17" spans="1:5" x14ac:dyDescent="0.2">
      <c r="A17">
        <v>2</v>
      </c>
      <c r="B17">
        <v>3</v>
      </c>
      <c r="C17" t="s">
        <v>34</v>
      </c>
      <c r="D17" t="s">
        <v>24</v>
      </c>
      <c r="E17" s="4">
        <f>SUM(E9:E15)-E16</f>
        <v>1006510</v>
      </c>
    </row>
    <row r="18" spans="1:5" x14ac:dyDescent="0.2">
      <c r="A18">
        <v>3</v>
      </c>
      <c r="B18">
        <v>4</v>
      </c>
      <c r="C18" s="3" t="s">
        <v>5</v>
      </c>
      <c r="D18" t="s">
        <v>9</v>
      </c>
      <c r="E18" s="2">
        <f>E16</f>
        <v>68080</v>
      </c>
    </row>
    <row r="19" spans="1:5" x14ac:dyDescent="0.2">
      <c r="A19">
        <v>4</v>
      </c>
      <c r="B19">
        <v>5</v>
      </c>
      <c r="C19" t="s">
        <v>9</v>
      </c>
      <c r="D19" t="s">
        <v>24</v>
      </c>
      <c r="E19">
        <f>E18</f>
        <v>68080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A72E2-4D67-F643-BFA7-A14AD7FC0F84}">
  <dimension ref="A1:E36"/>
  <sheetViews>
    <sheetView workbookViewId="0">
      <selection activeCell="K19" sqref="K19:N22"/>
    </sheetView>
  </sheetViews>
  <sheetFormatPr baseColWidth="10" defaultRowHeight="16" x14ac:dyDescent="0.2"/>
  <sheetData>
    <row r="1" spans="1:5" x14ac:dyDescent="0.2">
      <c r="A1">
        <v>2</v>
      </c>
      <c r="B1">
        <v>3</v>
      </c>
      <c r="C1" t="s">
        <v>6</v>
      </c>
      <c r="D1" t="s">
        <v>16</v>
      </c>
      <c r="E1">
        <v>355560</v>
      </c>
    </row>
    <row r="2" spans="1:5" x14ac:dyDescent="0.2">
      <c r="A2">
        <v>2</v>
      </c>
      <c r="B2">
        <v>3</v>
      </c>
      <c r="C2" t="s">
        <v>6</v>
      </c>
      <c r="D2" t="s">
        <v>25</v>
      </c>
      <c r="E2">
        <v>40930</v>
      </c>
    </row>
    <row r="3" spans="1:5" x14ac:dyDescent="0.2">
      <c r="A3">
        <v>3</v>
      </c>
      <c r="B3">
        <v>4</v>
      </c>
      <c r="C3" t="s">
        <v>16</v>
      </c>
      <c r="D3" t="s">
        <v>15</v>
      </c>
      <c r="E3">
        <v>147260</v>
      </c>
    </row>
    <row r="4" spans="1:5" x14ac:dyDescent="0.2">
      <c r="A4">
        <v>3</v>
      </c>
      <c r="B4">
        <v>4</v>
      </c>
      <c r="C4" t="s">
        <v>16</v>
      </c>
      <c r="D4" t="s">
        <v>17</v>
      </c>
      <c r="E4">
        <v>73620</v>
      </c>
    </row>
    <row r="5" spans="1:5" x14ac:dyDescent="0.2">
      <c r="A5">
        <v>3</v>
      </c>
      <c r="B5">
        <v>4</v>
      </c>
      <c r="C5" t="s">
        <v>16</v>
      </c>
      <c r="D5" t="s">
        <v>18</v>
      </c>
      <c r="E5">
        <v>52020</v>
      </c>
    </row>
    <row r="6" spans="1:5" x14ac:dyDescent="0.2">
      <c r="A6">
        <v>3</v>
      </c>
      <c r="B6">
        <v>4</v>
      </c>
      <c r="C6" t="s">
        <v>16</v>
      </c>
      <c r="D6" t="s">
        <v>19</v>
      </c>
      <c r="E6">
        <v>29400</v>
      </c>
    </row>
    <row r="7" spans="1:5" x14ac:dyDescent="0.2">
      <c r="A7">
        <v>3</v>
      </c>
      <c r="B7">
        <v>4</v>
      </c>
      <c r="C7" t="s">
        <v>16</v>
      </c>
      <c r="D7" t="s">
        <v>20</v>
      </c>
      <c r="E7">
        <v>14120</v>
      </c>
    </row>
    <row r="8" spans="1:5" x14ac:dyDescent="0.2">
      <c r="A8">
        <v>3</v>
      </c>
      <c r="B8">
        <v>4</v>
      </c>
      <c r="C8" t="s">
        <v>16</v>
      </c>
      <c r="D8" t="s">
        <v>21</v>
      </c>
      <c r="E8">
        <v>8340</v>
      </c>
    </row>
    <row r="9" spans="1:5" x14ac:dyDescent="0.2">
      <c r="A9">
        <v>3</v>
      </c>
      <c r="B9">
        <v>4</v>
      </c>
      <c r="C9" t="s">
        <v>16</v>
      </c>
      <c r="D9" t="s">
        <v>22</v>
      </c>
      <c r="E9">
        <v>7220</v>
      </c>
    </row>
    <row r="10" spans="1:5" x14ac:dyDescent="0.2">
      <c r="A10">
        <v>3</v>
      </c>
      <c r="B10">
        <v>4</v>
      </c>
      <c r="C10" t="s">
        <v>16</v>
      </c>
      <c r="D10" t="s">
        <v>23</v>
      </c>
      <c r="E10">
        <v>16630</v>
      </c>
    </row>
    <row r="11" spans="1:5" x14ac:dyDescent="0.2">
      <c r="A11">
        <v>3</v>
      </c>
      <c r="B11">
        <v>5</v>
      </c>
      <c r="C11" t="s">
        <v>25</v>
      </c>
      <c r="D11" t="s">
        <v>24</v>
      </c>
      <c r="E11">
        <v>40930</v>
      </c>
    </row>
    <row r="12" spans="1:5" x14ac:dyDescent="0.2">
      <c r="A12">
        <v>4</v>
      </c>
      <c r="B12">
        <v>5</v>
      </c>
      <c r="C12" t="s">
        <v>15</v>
      </c>
      <c r="D12" t="s">
        <v>24</v>
      </c>
      <c r="E12">
        <v>147260</v>
      </c>
    </row>
    <row r="13" spans="1:5" x14ac:dyDescent="0.2">
      <c r="A13">
        <v>4</v>
      </c>
      <c r="B13">
        <v>5</v>
      </c>
      <c r="C13" t="s">
        <v>17</v>
      </c>
      <c r="D13" t="s">
        <v>24</v>
      </c>
      <c r="E13">
        <v>73620</v>
      </c>
    </row>
    <row r="14" spans="1:5" x14ac:dyDescent="0.2">
      <c r="A14">
        <v>4</v>
      </c>
      <c r="B14">
        <v>5</v>
      </c>
      <c r="C14" t="s">
        <v>18</v>
      </c>
      <c r="D14" t="s">
        <v>24</v>
      </c>
      <c r="E14">
        <v>52020</v>
      </c>
    </row>
    <row r="15" spans="1:5" x14ac:dyDescent="0.2">
      <c r="A15">
        <v>4</v>
      </c>
      <c r="B15">
        <v>5</v>
      </c>
      <c r="C15" t="s">
        <v>19</v>
      </c>
      <c r="D15" t="s">
        <v>24</v>
      </c>
      <c r="E15">
        <v>29400</v>
      </c>
    </row>
    <row r="16" spans="1:5" x14ac:dyDescent="0.2">
      <c r="A16">
        <v>4</v>
      </c>
      <c r="B16">
        <v>5</v>
      </c>
      <c r="C16" t="s">
        <v>20</v>
      </c>
      <c r="D16" t="s">
        <v>24</v>
      </c>
      <c r="E16">
        <v>14120</v>
      </c>
    </row>
    <row r="17" spans="1:5" x14ac:dyDescent="0.2">
      <c r="A17">
        <v>4</v>
      </c>
      <c r="B17">
        <v>5</v>
      </c>
      <c r="C17" t="s">
        <v>21</v>
      </c>
      <c r="D17" t="s">
        <v>24</v>
      </c>
      <c r="E17">
        <v>8340</v>
      </c>
    </row>
    <row r="18" spans="1:5" x14ac:dyDescent="0.2">
      <c r="A18">
        <v>4</v>
      </c>
      <c r="B18">
        <v>5</v>
      </c>
      <c r="C18" t="s">
        <v>22</v>
      </c>
      <c r="D18" t="s">
        <v>24</v>
      </c>
      <c r="E18">
        <v>7220</v>
      </c>
    </row>
    <row r="19" spans="1:5" x14ac:dyDescent="0.2">
      <c r="A19">
        <v>4</v>
      </c>
      <c r="B19">
        <v>5</v>
      </c>
      <c r="C19" t="s">
        <v>23</v>
      </c>
      <c r="D19" t="s">
        <v>24</v>
      </c>
      <c r="E19">
        <v>16630</v>
      </c>
    </row>
    <row r="20" spans="1:5" x14ac:dyDescent="0.2">
      <c r="A20">
        <v>2</v>
      </c>
      <c r="B20">
        <v>3</v>
      </c>
      <c r="C20" t="s">
        <v>6</v>
      </c>
      <c r="D20" t="s">
        <v>26</v>
      </c>
      <c r="E20">
        <v>307800</v>
      </c>
    </row>
    <row r="21" spans="1:5" x14ac:dyDescent="0.2">
      <c r="A21">
        <v>3</v>
      </c>
      <c r="B21">
        <v>4</v>
      </c>
      <c r="C21" t="s">
        <v>26</v>
      </c>
      <c r="D21" t="s">
        <v>28</v>
      </c>
      <c r="E21">
        <v>307800</v>
      </c>
    </row>
    <row r="22" spans="1:5" x14ac:dyDescent="0.2">
      <c r="A22">
        <v>3</v>
      </c>
      <c r="B22">
        <v>4</v>
      </c>
      <c r="C22" t="s">
        <v>29</v>
      </c>
      <c r="D22" t="s">
        <v>28</v>
      </c>
      <c r="E22">
        <v>13870</v>
      </c>
    </row>
    <row r="23" spans="1:5" x14ac:dyDescent="0.2">
      <c r="A23">
        <v>3</v>
      </c>
      <c r="B23">
        <v>4</v>
      </c>
      <c r="C23" t="s">
        <v>30</v>
      </c>
      <c r="D23" t="s">
        <v>28</v>
      </c>
      <c r="E23">
        <v>19900</v>
      </c>
    </row>
    <row r="24" spans="1:5" x14ac:dyDescent="0.2">
      <c r="A24">
        <v>4</v>
      </c>
      <c r="B24">
        <v>5</v>
      </c>
      <c r="C24" t="s">
        <v>31</v>
      </c>
      <c r="D24" t="s">
        <v>27</v>
      </c>
      <c r="E24">
        <v>158000</v>
      </c>
    </row>
    <row r="25" spans="1:5" x14ac:dyDescent="0.2">
      <c r="A25">
        <v>4</v>
      </c>
      <c r="B25">
        <v>5</v>
      </c>
      <c r="C25" t="s">
        <v>32</v>
      </c>
      <c r="D25" t="s">
        <v>27</v>
      </c>
      <c r="E25">
        <v>370000</v>
      </c>
    </row>
    <row r="26" spans="1:5" x14ac:dyDescent="0.2">
      <c r="A26">
        <v>4</v>
      </c>
      <c r="B26">
        <v>5</v>
      </c>
      <c r="C26" t="s">
        <v>28</v>
      </c>
      <c r="D26" t="s">
        <v>27</v>
      </c>
      <c r="E26">
        <v>436000</v>
      </c>
    </row>
    <row r="27" spans="1:5" x14ac:dyDescent="0.2">
      <c r="A27">
        <v>5</v>
      </c>
      <c r="B27">
        <v>6</v>
      </c>
      <c r="C27" t="s">
        <v>27</v>
      </c>
      <c r="D27" t="s">
        <v>33</v>
      </c>
      <c r="E27">
        <v>964000</v>
      </c>
    </row>
    <row r="28" spans="1:5" x14ac:dyDescent="0.2">
      <c r="A28">
        <v>6</v>
      </c>
      <c r="B28">
        <v>7</v>
      </c>
      <c r="C28" t="s">
        <v>33</v>
      </c>
      <c r="D28" t="s">
        <v>24</v>
      </c>
      <c r="E28">
        <v>964000</v>
      </c>
    </row>
    <row r="31" spans="1:5" x14ac:dyDescent="0.2">
      <c r="A31">
        <v>0</v>
      </c>
      <c r="B31">
        <v>1</v>
      </c>
      <c r="C31" t="s">
        <v>9</v>
      </c>
      <c r="D31" t="s">
        <v>5</v>
      </c>
      <c r="E31">
        <v>153000</v>
      </c>
    </row>
    <row r="32" spans="1:5" x14ac:dyDescent="0.2">
      <c r="A32">
        <v>1</v>
      </c>
      <c r="B32">
        <v>3</v>
      </c>
      <c r="C32" t="s">
        <v>5</v>
      </c>
      <c r="D32" t="s">
        <v>34</v>
      </c>
      <c r="E32">
        <v>153000</v>
      </c>
    </row>
    <row r="33" spans="1:5" x14ac:dyDescent="0.2">
      <c r="A33">
        <v>2</v>
      </c>
      <c r="B33">
        <v>3</v>
      </c>
      <c r="C33" t="s">
        <v>6</v>
      </c>
      <c r="D33" t="s">
        <v>34</v>
      </c>
      <c r="E33">
        <f>SUM('data to plot - old'!E9:E14) + Sheet1!E31</f>
        <v>1074590</v>
      </c>
    </row>
    <row r="34" spans="1:5" x14ac:dyDescent="0.2">
      <c r="A34">
        <v>3</v>
      </c>
      <c r="B34">
        <v>4</v>
      </c>
      <c r="C34" t="s">
        <v>34</v>
      </c>
      <c r="D34" t="s">
        <v>9</v>
      </c>
      <c r="E34">
        <v>68080</v>
      </c>
    </row>
    <row r="35" spans="1:5" x14ac:dyDescent="0.2">
      <c r="A35">
        <v>3</v>
      </c>
      <c r="B35">
        <v>4</v>
      </c>
      <c r="C35" t="s">
        <v>34</v>
      </c>
      <c r="D35" t="s">
        <v>24</v>
      </c>
      <c r="E35">
        <f>E33-E34</f>
        <v>1006510</v>
      </c>
    </row>
    <row r="36" spans="1:5" x14ac:dyDescent="0.2">
      <c r="A36">
        <v>4</v>
      </c>
      <c r="B36">
        <v>5</v>
      </c>
      <c r="C36" t="s">
        <v>9</v>
      </c>
      <c r="D36" t="s">
        <v>24</v>
      </c>
      <c r="E36">
        <v>68080</v>
      </c>
    </row>
  </sheetData>
  <pageMargins left="0.7" right="0.7" top="0.75" bottom="0.75" header="0.3" footer="0.3"/>
  <pageSetup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28D5E0-0D72-E747-A029-7862529EF0AD}">
  <dimension ref="A1:E32"/>
  <sheetViews>
    <sheetView workbookViewId="0">
      <selection activeCell="C27" sqref="C27"/>
    </sheetView>
  </sheetViews>
  <sheetFormatPr baseColWidth="10" defaultRowHeight="16" x14ac:dyDescent="0.2"/>
  <cols>
    <col min="1" max="1" width="22.1640625" bestFit="1" customWidth="1"/>
    <col min="2" max="2" width="22.1640625" customWidth="1"/>
    <col min="4" max="4" width="15.5" customWidth="1"/>
  </cols>
  <sheetData>
    <row r="1" spans="1:5" x14ac:dyDescent="0.2">
      <c r="A1" s="4" t="s">
        <v>35</v>
      </c>
      <c r="B1" s="4" t="s">
        <v>36</v>
      </c>
      <c r="C1" t="s">
        <v>37</v>
      </c>
      <c r="D1" s="4"/>
      <c r="E1" s="4"/>
    </row>
    <row r="2" spans="1:5" x14ac:dyDescent="0.2">
      <c r="A2" s="4" t="s">
        <v>9</v>
      </c>
      <c r="B2" s="4">
        <v>0</v>
      </c>
      <c r="C2">
        <v>0</v>
      </c>
      <c r="E2" s="4"/>
    </row>
    <row r="3" spans="1:5" x14ac:dyDescent="0.2">
      <c r="A3" s="4" t="s">
        <v>45</v>
      </c>
      <c r="B3" s="4">
        <v>1</v>
      </c>
      <c r="C3">
        <v>0</v>
      </c>
      <c r="E3" s="4"/>
    </row>
    <row r="4" spans="1:5" x14ac:dyDescent="0.2">
      <c r="A4" s="4" t="s">
        <v>14</v>
      </c>
      <c r="B4" s="4">
        <v>2</v>
      </c>
      <c r="C4">
        <v>0</v>
      </c>
      <c r="D4" s="4"/>
      <c r="E4" s="4"/>
    </row>
    <row r="5" spans="1:5" x14ac:dyDescent="0.2">
      <c r="A5" s="4" t="s">
        <v>5</v>
      </c>
      <c r="B5" s="4">
        <v>3</v>
      </c>
      <c r="C5">
        <v>1</v>
      </c>
      <c r="D5" s="4"/>
      <c r="E5" s="4"/>
    </row>
    <row r="6" spans="1:5" x14ac:dyDescent="0.2">
      <c r="A6" s="4" t="s">
        <v>13</v>
      </c>
      <c r="B6" s="4">
        <v>4</v>
      </c>
      <c r="C6">
        <v>1</v>
      </c>
      <c r="D6" s="4"/>
      <c r="E6" s="4"/>
    </row>
    <row r="7" spans="1:5" x14ac:dyDescent="0.2">
      <c r="A7" s="4" t="s">
        <v>12</v>
      </c>
      <c r="B7" s="4">
        <v>5</v>
      </c>
      <c r="C7">
        <v>1</v>
      </c>
      <c r="D7" s="4"/>
      <c r="E7" s="4"/>
    </row>
    <row r="8" spans="1:5" x14ac:dyDescent="0.2">
      <c r="A8" s="4" t="s">
        <v>10</v>
      </c>
      <c r="B8" s="4">
        <v>6</v>
      </c>
      <c r="C8">
        <v>1</v>
      </c>
      <c r="D8" s="4"/>
      <c r="E8" s="4"/>
    </row>
    <row r="9" spans="1:5" x14ac:dyDescent="0.2">
      <c r="A9" s="4" t="s">
        <v>11</v>
      </c>
      <c r="B9" s="4">
        <v>7</v>
      </c>
      <c r="C9">
        <v>1</v>
      </c>
      <c r="D9" s="4"/>
      <c r="E9" s="4"/>
    </row>
    <row r="10" spans="1:5" x14ac:dyDescent="0.2">
      <c r="A10" s="4" t="s">
        <v>8</v>
      </c>
      <c r="B10" s="4">
        <v>8</v>
      </c>
      <c r="C10">
        <v>1</v>
      </c>
      <c r="D10" s="4"/>
      <c r="E10" s="4"/>
    </row>
    <row r="11" spans="1:5" x14ac:dyDescent="0.2">
      <c r="A11" s="4" t="s">
        <v>7</v>
      </c>
      <c r="B11" s="4">
        <v>9</v>
      </c>
      <c r="C11">
        <v>1</v>
      </c>
      <c r="D11" s="4"/>
      <c r="E11" s="4"/>
    </row>
    <row r="12" spans="1:5" x14ac:dyDescent="0.2">
      <c r="A12" s="4" t="s">
        <v>34</v>
      </c>
      <c r="B12" s="4">
        <v>10</v>
      </c>
      <c r="C12">
        <v>2</v>
      </c>
      <c r="D12" s="4"/>
      <c r="E12" s="4"/>
    </row>
    <row r="13" spans="1:5" x14ac:dyDescent="0.2">
      <c r="A13" s="4" t="s">
        <v>44</v>
      </c>
      <c r="B13" s="4">
        <v>11</v>
      </c>
      <c r="C13">
        <v>0</v>
      </c>
      <c r="D13" s="4"/>
      <c r="E13" s="4"/>
    </row>
    <row r="14" spans="1:5" x14ac:dyDescent="0.2">
      <c r="A14" s="4" t="s">
        <v>15</v>
      </c>
      <c r="B14" s="4">
        <v>12</v>
      </c>
      <c r="C14">
        <v>3</v>
      </c>
      <c r="D14" s="4"/>
      <c r="E14" s="4"/>
    </row>
    <row r="15" spans="1:5" x14ac:dyDescent="0.2">
      <c r="A15" s="4" t="s">
        <v>17</v>
      </c>
      <c r="B15" s="4">
        <v>13</v>
      </c>
      <c r="C15">
        <v>3</v>
      </c>
      <c r="D15" s="4"/>
      <c r="E15" s="4"/>
    </row>
    <row r="16" spans="1:5" x14ac:dyDescent="0.2">
      <c r="A16" s="4" t="s">
        <v>18</v>
      </c>
      <c r="B16" s="4">
        <v>14</v>
      </c>
      <c r="C16">
        <v>3</v>
      </c>
      <c r="D16" s="4"/>
      <c r="E16" s="4"/>
    </row>
    <row r="17" spans="1:5" x14ac:dyDescent="0.2">
      <c r="A17" s="4" t="s">
        <v>19</v>
      </c>
      <c r="B17" s="4">
        <v>15</v>
      </c>
      <c r="C17">
        <v>3</v>
      </c>
      <c r="D17" s="4"/>
      <c r="E17" s="4"/>
    </row>
    <row r="18" spans="1:5" x14ac:dyDescent="0.2">
      <c r="A18" s="4" t="s">
        <v>20</v>
      </c>
      <c r="B18" s="4">
        <v>16</v>
      </c>
      <c r="C18">
        <v>3</v>
      </c>
      <c r="D18" s="4"/>
      <c r="E18" s="4"/>
    </row>
    <row r="19" spans="1:5" x14ac:dyDescent="0.2">
      <c r="A19" s="4" t="s">
        <v>21</v>
      </c>
      <c r="B19" s="4">
        <v>17</v>
      </c>
      <c r="C19">
        <v>3</v>
      </c>
      <c r="D19" s="4"/>
      <c r="E19" s="4"/>
    </row>
    <row r="20" spans="1:5" x14ac:dyDescent="0.2">
      <c r="A20" s="4" t="s">
        <v>22</v>
      </c>
      <c r="B20" s="4">
        <v>18</v>
      </c>
      <c r="C20">
        <v>3</v>
      </c>
      <c r="D20" s="4"/>
      <c r="E20" s="4"/>
    </row>
    <row r="21" spans="1:5" x14ac:dyDescent="0.2">
      <c r="A21" s="4" t="s">
        <v>41</v>
      </c>
      <c r="B21" s="4">
        <v>19</v>
      </c>
      <c r="C21">
        <v>3</v>
      </c>
      <c r="D21" s="4"/>
      <c r="E21" s="4"/>
    </row>
    <row r="22" spans="1:5" x14ac:dyDescent="0.2">
      <c r="A22" s="4" t="s">
        <v>42</v>
      </c>
      <c r="B22" s="4">
        <v>20</v>
      </c>
      <c r="C22">
        <v>3</v>
      </c>
      <c r="D22" s="4"/>
      <c r="E22" s="4"/>
    </row>
    <row r="23" spans="1:5" x14ac:dyDescent="0.2">
      <c r="A23" s="4" t="s">
        <v>16</v>
      </c>
      <c r="B23" s="4">
        <v>21</v>
      </c>
      <c r="C23">
        <v>3</v>
      </c>
      <c r="D23" s="4"/>
      <c r="E23" s="4"/>
    </row>
    <row r="24" spans="1:5" x14ac:dyDescent="0.2">
      <c r="A24" s="4" t="s">
        <v>43</v>
      </c>
      <c r="B24" s="4">
        <v>22</v>
      </c>
      <c r="C24">
        <v>4</v>
      </c>
      <c r="D24" s="4"/>
      <c r="E24" s="4"/>
    </row>
    <row r="25" spans="1:5" x14ac:dyDescent="0.2">
      <c r="A25" s="4" t="s">
        <v>26</v>
      </c>
      <c r="B25" s="4">
        <v>23</v>
      </c>
      <c r="C25">
        <v>2</v>
      </c>
      <c r="D25" s="4"/>
      <c r="E25" s="4"/>
    </row>
    <row r="26" spans="1:5" x14ac:dyDescent="0.2">
      <c r="A26" s="4" t="s">
        <v>28</v>
      </c>
      <c r="B26" s="4">
        <v>24</v>
      </c>
      <c r="C26">
        <v>2</v>
      </c>
    </row>
    <row r="27" spans="1:5" x14ac:dyDescent="0.2">
      <c r="A27" s="4" t="s">
        <v>29</v>
      </c>
      <c r="B27" s="4">
        <v>25</v>
      </c>
      <c r="C27">
        <v>4</v>
      </c>
    </row>
    <row r="28" spans="1:5" x14ac:dyDescent="0.2">
      <c r="A28" s="4" t="s">
        <v>30</v>
      </c>
      <c r="B28" s="4">
        <v>26</v>
      </c>
      <c r="C28">
        <v>3</v>
      </c>
    </row>
    <row r="29" spans="1:5" x14ac:dyDescent="0.2">
      <c r="A29" s="4" t="s">
        <v>31</v>
      </c>
      <c r="B29" s="4">
        <v>27</v>
      </c>
      <c r="C29">
        <v>3</v>
      </c>
    </row>
    <row r="30" spans="1:5" x14ac:dyDescent="0.2">
      <c r="A30" s="4" t="s">
        <v>32</v>
      </c>
      <c r="B30" s="4">
        <v>28</v>
      </c>
      <c r="C30">
        <v>3</v>
      </c>
    </row>
    <row r="31" spans="1:5" x14ac:dyDescent="0.2">
      <c r="A31" s="4" t="s">
        <v>27</v>
      </c>
      <c r="B31" s="4">
        <v>29</v>
      </c>
      <c r="C31">
        <v>3</v>
      </c>
    </row>
    <row r="32" spans="1:5" x14ac:dyDescent="0.2">
      <c r="A32" s="4" t="s">
        <v>48</v>
      </c>
      <c r="B32" s="4">
        <v>30</v>
      </c>
      <c r="C32">
        <v>2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42F68E-15E3-BC44-AFD6-17D948BAA47B}">
  <dimension ref="A1:E44"/>
  <sheetViews>
    <sheetView topLeftCell="A6" workbookViewId="0">
      <selection activeCell="A38" sqref="A38:XFD39"/>
    </sheetView>
  </sheetViews>
  <sheetFormatPr baseColWidth="10" defaultRowHeight="16" x14ac:dyDescent="0.2"/>
  <cols>
    <col min="1" max="1" width="26.33203125" customWidth="1"/>
    <col min="2" max="2" width="22.1640625" bestFit="1" customWidth="1"/>
    <col min="3" max="3" width="7.1640625" bestFit="1" customWidth="1"/>
    <col min="4" max="4" width="15.5" customWidth="1"/>
  </cols>
  <sheetData>
    <row r="1" spans="1:5" x14ac:dyDescent="0.2">
      <c r="A1" s="4" t="s">
        <v>38</v>
      </c>
      <c r="B1" s="4" t="s">
        <v>39</v>
      </c>
      <c r="C1" s="4" t="s">
        <v>4</v>
      </c>
      <c r="D1" s="4" t="s">
        <v>40</v>
      </c>
      <c r="E1" s="4"/>
    </row>
    <row r="2" spans="1:5" x14ac:dyDescent="0.2">
      <c r="A2" s="4" t="s">
        <v>9</v>
      </c>
      <c r="B2" s="4" t="s">
        <v>5</v>
      </c>
      <c r="C2" s="4">
        <v>153000</v>
      </c>
      <c r="D2" s="4" t="str">
        <f>A2</f>
        <v>Storage</v>
      </c>
      <c r="E2" s="4"/>
    </row>
    <row r="3" spans="1:5" x14ac:dyDescent="0.2">
      <c r="A3" s="4" t="s">
        <v>14</v>
      </c>
      <c r="B3" s="4" t="s">
        <v>7</v>
      </c>
      <c r="C3" s="4">
        <v>21290</v>
      </c>
      <c r="D3" s="4" t="s">
        <v>46</v>
      </c>
      <c r="E3" s="4"/>
    </row>
    <row r="4" spans="1:5" x14ac:dyDescent="0.2">
      <c r="A4" s="4" t="s">
        <v>14</v>
      </c>
      <c r="B4" s="4" t="s">
        <v>8</v>
      </c>
      <c r="C4" s="4">
        <v>37920</v>
      </c>
      <c r="D4" s="4" t="s">
        <v>46</v>
      </c>
      <c r="E4" s="4"/>
    </row>
    <row r="5" spans="1:5" x14ac:dyDescent="0.2">
      <c r="A5" s="4" t="s">
        <v>14</v>
      </c>
      <c r="B5" s="4" t="s">
        <v>11</v>
      </c>
      <c r="C5" s="4">
        <v>56130</v>
      </c>
      <c r="D5" s="4" t="s">
        <v>46</v>
      </c>
      <c r="E5" s="4"/>
    </row>
    <row r="6" spans="1:5" x14ac:dyDescent="0.2">
      <c r="A6" s="4" t="s">
        <v>14</v>
      </c>
      <c r="B6" s="4" t="s">
        <v>10</v>
      </c>
      <c r="C6" s="4">
        <v>64450</v>
      </c>
      <c r="D6" s="4" t="s">
        <v>46</v>
      </c>
      <c r="E6" s="4"/>
    </row>
    <row r="7" spans="1:5" x14ac:dyDescent="0.2">
      <c r="A7" s="4" t="s">
        <v>14</v>
      </c>
      <c r="B7" s="4" t="s">
        <v>12</v>
      </c>
      <c r="C7" s="4">
        <v>130460</v>
      </c>
      <c r="D7" s="4" t="s">
        <v>46</v>
      </c>
      <c r="E7" s="4"/>
    </row>
    <row r="8" spans="1:5" x14ac:dyDescent="0.2">
      <c r="A8" s="4" t="s">
        <v>14</v>
      </c>
      <c r="B8" s="4" t="s">
        <v>13</v>
      </c>
      <c r="C8" s="4">
        <v>611340</v>
      </c>
      <c r="D8" s="4" t="s">
        <v>46</v>
      </c>
      <c r="E8" s="4"/>
    </row>
    <row r="9" spans="1:5" x14ac:dyDescent="0.2">
      <c r="A9" s="4" t="s">
        <v>5</v>
      </c>
      <c r="B9" s="4" t="s">
        <v>34</v>
      </c>
      <c r="C9" s="4">
        <f>C2</f>
        <v>153000</v>
      </c>
      <c r="D9" s="4" t="str">
        <f>D2</f>
        <v>Storage</v>
      </c>
      <c r="E9" s="4"/>
    </row>
    <row r="10" spans="1:5" x14ac:dyDescent="0.2">
      <c r="A10" s="4" t="s">
        <v>7</v>
      </c>
      <c r="B10" s="4" t="s">
        <v>34</v>
      </c>
      <c r="C10" s="4">
        <f>C3</f>
        <v>21290</v>
      </c>
      <c r="D10" s="4" t="s">
        <v>46</v>
      </c>
      <c r="E10" s="4"/>
    </row>
    <row r="11" spans="1:5" x14ac:dyDescent="0.2">
      <c r="A11" s="4" t="s">
        <v>8</v>
      </c>
      <c r="B11" s="4" t="s">
        <v>34</v>
      </c>
      <c r="C11" s="4">
        <f>C4</f>
        <v>37920</v>
      </c>
      <c r="D11" s="4" t="s">
        <v>46</v>
      </c>
      <c r="E11" s="4"/>
    </row>
    <row r="12" spans="1:5" x14ac:dyDescent="0.2">
      <c r="A12" s="4" t="s">
        <v>10</v>
      </c>
      <c r="B12" s="4" t="s">
        <v>34</v>
      </c>
      <c r="C12" s="4">
        <f>C6</f>
        <v>64450</v>
      </c>
      <c r="D12" s="4" t="s">
        <v>46</v>
      </c>
      <c r="E12" s="4"/>
    </row>
    <row r="13" spans="1:5" x14ac:dyDescent="0.2">
      <c r="A13" s="4" t="s">
        <v>11</v>
      </c>
      <c r="B13" s="4" t="s">
        <v>34</v>
      </c>
      <c r="C13" s="4">
        <f>C5</f>
        <v>56130</v>
      </c>
      <c r="D13" s="4" t="s">
        <v>46</v>
      </c>
      <c r="E13" s="4"/>
    </row>
    <row r="14" spans="1:5" x14ac:dyDescent="0.2">
      <c r="A14" s="4" t="s">
        <v>12</v>
      </c>
      <c r="B14" s="4" t="s">
        <v>34</v>
      </c>
      <c r="C14" s="4">
        <f>C7</f>
        <v>130460</v>
      </c>
      <c r="D14" s="4" t="s">
        <v>46</v>
      </c>
      <c r="E14" s="4"/>
    </row>
    <row r="15" spans="1:5" x14ac:dyDescent="0.2">
      <c r="A15" s="4" t="s">
        <v>13</v>
      </c>
      <c r="B15" s="4" t="s">
        <v>34</v>
      </c>
      <c r="C15" s="4">
        <f>C8</f>
        <v>611340</v>
      </c>
      <c r="D15" s="4" t="s">
        <v>46</v>
      </c>
      <c r="E15" s="4"/>
    </row>
    <row r="16" spans="1:5" x14ac:dyDescent="0.2">
      <c r="A16" s="4" t="s">
        <v>34</v>
      </c>
      <c r="B16" s="4" t="s">
        <v>44</v>
      </c>
      <c r="C16" s="4">
        <v>68080</v>
      </c>
      <c r="D16" s="4" t="s">
        <v>9</v>
      </c>
      <c r="E16" s="4"/>
    </row>
    <row r="17" spans="1:5" x14ac:dyDescent="0.2">
      <c r="A17" s="4" t="s">
        <v>44</v>
      </c>
      <c r="B17" s="4" t="s">
        <v>45</v>
      </c>
      <c r="C17" s="4">
        <v>68080</v>
      </c>
      <c r="D17" s="4" t="s">
        <v>9</v>
      </c>
      <c r="E17" s="4"/>
    </row>
    <row r="18" spans="1:5" x14ac:dyDescent="0.2">
      <c r="A18" s="4" t="s">
        <v>34</v>
      </c>
      <c r="B18" s="4" t="s">
        <v>15</v>
      </c>
      <c r="C18" s="4">
        <v>147260</v>
      </c>
      <c r="D18" s="4" t="s">
        <v>16</v>
      </c>
    </row>
    <row r="19" spans="1:5" x14ac:dyDescent="0.2">
      <c r="A19" s="4" t="s">
        <v>34</v>
      </c>
      <c r="B19" s="4" t="s">
        <v>17</v>
      </c>
      <c r="C19" s="4">
        <v>73620</v>
      </c>
      <c r="D19" s="4" t="s">
        <v>16</v>
      </c>
    </row>
    <row r="20" spans="1:5" x14ac:dyDescent="0.2">
      <c r="A20" s="4" t="s">
        <v>34</v>
      </c>
      <c r="B20" s="4" t="s">
        <v>18</v>
      </c>
      <c r="C20" s="4">
        <v>52020</v>
      </c>
      <c r="D20" s="4" t="s">
        <v>16</v>
      </c>
    </row>
    <row r="21" spans="1:5" x14ac:dyDescent="0.2">
      <c r="A21" s="4" t="s">
        <v>34</v>
      </c>
      <c r="B21" s="4" t="s">
        <v>19</v>
      </c>
      <c r="C21" s="4">
        <v>29400</v>
      </c>
      <c r="D21" s="4" t="s">
        <v>16</v>
      </c>
    </row>
    <row r="22" spans="1:5" x14ac:dyDescent="0.2">
      <c r="A22" s="4" t="s">
        <v>34</v>
      </c>
      <c r="B22" s="4" t="s">
        <v>20</v>
      </c>
      <c r="C22" s="4">
        <v>14120</v>
      </c>
      <c r="D22" s="4" t="s">
        <v>16</v>
      </c>
    </row>
    <row r="23" spans="1:5" x14ac:dyDescent="0.2">
      <c r="A23" s="4" t="s">
        <v>34</v>
      </c>
      <c r="B23" s="4" t="s">
        <v>21</v>
      </c>
      <c r="C23" s="4">
        <v>8340</v>
      </c>
      <c r="D23" s="4" t="s">
        <v>16</v>
      </c>
    </row>
    <row r="24" spans="1:5" x14ac:dyDescent="0.2">
      <c r="A24" s="4" t="s">
        <v>34</v>
      </c>
      <c r="B24" s="4" t="s">
        <v>22</v>
      </c>
      <c r="C24" s="4">
        <v>7220</v>
      </c>
      <c r="D24" s="4" t="s">
        <v>16</v>
      </c>
    </row>
    <row r="25" spans="1:5" x14ac:dyDescent="0.2">
      <c r="A25" s="4" t="s">
        <v>34</v>
      </c>
      <c r="B25" s="4" t="s">
        <v>41</v>
      </c>
      <c r="C25" s="5">
        <v>6910</v>
      </c>
      <c r="D25" s="4" t="s">
        <v>16</v>
      </c>
    </row>
    <row r="26" spans="1:5" x14ac:dyDescent="0.2">
      <c r="A26" s="4" t="s">
        <v>34</v>
      </c>
      <c r="B26" s="4" t="s">
        <v>42</v>
      </c>
      <c r="C26" s="4">
        <v>16630</v>
      </c>
      <c r="D26" s="4" t="s">
        <v>16</v>
      </c>
    </row>
    <row r="27" spans="1:5" x14ac:dyDescent="0.2">
      <c r="A27" s="4" t="s">
        <v>42</v>
      </c>
      <c r="B27" s="4" t="s">
        <v>16</v>
      </c>
      <c r="C27">
        <f>C26</f>
        <v>16630</v>
      </c>
      <c r="D27" s="4" t="s">
        <v>16</v>
      </c>
    </row>
    <row r="28" spans="1:5" x14ac:dyDescent="0.2">
      <c r="A28" s="4" t="s">
        <v>41</v>
      </c>
      <c r="B28" s="4" t="s">
        <v>16</v>
      </c>
      <c r="C28">
        <f>C25</f>
        <v>6910</v>
      </c>
      <c r="D28" s="4" t="s">
        <v>16</v>
      </c>
    </row>
    <row r="29" spans="1:5" x14ac:dyDescent="0.2">
      <c r="A29" s="4" t="s">
        <v>22</v>
      </c>
      <c r="B29" s="4" t="s">
        <v>16</v>
      </c>
      <c r="C29">
        <f>C24</f>
        <v>7220</v>
      </c>
      <c r="D29" s="4" t="s">
        <v>16</v>
      </c>
    </row>
    <row r="30" spans="1:5" x14ac:dyDescent="0.2">
      <c r="A30" s="4" t="s">
        <v>21</v>
      </c>
      <c r="B30" s="4" t="s">
        <v>16</v>
      </c>
      <c r="C30">
        <f>C23</f>
        <v>8340</v>
      </c>
      <c r="D30" s="4" t="s">
        <v>16</v>
      </c>
    </row>
    <row r="31" spans="1:5" x14ac:dyDescent="0.2">
      <c r="A31" s="4" t="s">
        <v>20</v>
      </c>
      <c r="B31" s="4" t="s">
        <v>16</v>
      </c>
      <c r="C31">
        <f>C22</f>
        <v>14120</v>
      </c>
      <c r="D31" s="4" t="s">
        <v>16</v>
      </c>
    </row>
    <row r="32" spans="1:5" x14ac:dyDescent="0.2">
      <c r="A32" s="4" t="s">
        <v>19</v>
      </c>
      <c r="B32" s="4" t="s">
        <v>16</v>
      </c>
      <c r="C32">
        <f>C21</f>
        <v>29400</v>
      </c>
      <c r="D32" s="4" t="s">
        <v>16</v>
      </c>
    </row>
    <row r="33" spans="1:4" x14ac:dyDescent="0.2">
      <c r="A33" s="4" t="s">
        <v>18</v>
      </c>
      <c r="B33" s="4" t="s">
        <v>16</v>
      </c>
      <c r="C33">
        <f>C20</f>
        <v>52020</v>
      </c>
      <c r="D33" s="4" t="s">
        <v>16</v>
      </c>
    </row>
    <row r="34" spans="1:4" x14ac:dyDescent="0.2">
      <c r="A34" s="4" t="s">
        <v>17</v>
      </c>
      <c r="B34" s="4" t="s">
        <v>16</v>
      </c>
      <c r="C34">
        <f>C19</f>
        <v>73620</v>
      </c>
      <c r="D34" s="4" t="s">
        <v>16</v>
      </c>
    </row>
    <row r="35" spans="1:4" x14ac:dyDescent="0.2">
      <c r="A35" s="4" t="s">
        <v>15</v>
      </c>
      <c r="B35" s="4" t="s">
        <v>16</v>
      </c>
      <c r="C35">
        <f t="shared" ref="C35" si="0">C18</f>
        <v>147260</v>
      </c>
      <c r="D35" s="4" t="s">
        <v>16</v>
      </c>
    </row>
    <row r="36" spans="1:4" x14ac:dyDescent="0.2">
      <c r="A36" s="4" t="s">
        <v>34</v>
      </c>
      <c r="B36" s="4" t="s">
        <v>26</v>
      </c>
      <c r="C36">
        <v>307800</v>
      </c>
      <c r="D36" s="4" t="s">
        <v>46</v>
      </c>
    </row>
    <row r="37" spans="1:4" x14ac:dyDescent="0.2">
      <c r="A37" s="4" t="s">
        <v>34</v>
      </c>
      <c r="B37" s="4" t="s">
        <v>28</v>
      </c>
      <c r="C37">
        <v>436000</v>
      </c>
      <c r="D37" s="4" t="s">
        <v>46</v>
      </c>
    </row>
    <row r="38" spans="1:4" x14ac:dyDescent="0.2">
      <c r="A38" s="4" t="s">
        <v>32</v>
      </c>
      <c r="B38" s="4" t="s">
        <v>27</v>
      </c>
      <c r="C38">
        <v>370000</v>
      </c>
      <c r="D38" s="4" t="s">
        <v>47</v>
      </c>
    </row>
    <row r="39" spans="1:4" x14ac:dyDescent="0.2">
      <c r="A39" s="4" t="s">
        <v>31</v>
      </c>
      <c r="B39" s="4" t="s">
        <v>27</v>
      </c>
      <c r="C39">
        <v>158000</v>
      </c>
      <c r="D39" s="4" t="s">
        <v>47</v>
      </c>
    </row>
    <row r="40" spans="1:4" x14ac:dyDescent="0.2">
      <c r="A40" s="4" t="s">
        <v>30</v>
      </c>
      <c r="B40" s="4" t="s">
        <v>27</v>
      </c>
      <c r="C40">
        <v>19900</v>
      </c>
      <c r="D40" s="4" t="s">
        <v>47</v>
      </c>
    </row>
    <row r="41" spans="1:4" x14ac:dyDescent="0.2">
      <c r="A41" s="4" t="s">
        <v>29</v>
      </c>
      <c r="B41" s="4" t="s">
        <v>27</v>
      </c>
      <c r="C41">
        <v>13870</v>
      </c>
      <c r="D41" s="4" t="s">
        <v>47</v>
      </c>
    </row>
    <row r="42" spans="1:4" x14ac:dyDescent="0.2">
      <c r="A42" s="4" t="s">
        <v>26</v>
      </c>
      <c r="B42" s="4" t="s">
        <v>48</v>
      </c>
      <c r="C42">
        <f>C36</f>
        <v>307800</v>
      </c>
      <c r="D42" s="4" t="s">
        <v>46</v>
      </c>
    </row>
    <row r="43" spans="1:4" x14ac:dyDescent="0.2">
      <c r="A43" s="4" t="s">
        <v>28</v>
      </c>
      <c r="B43" s="4" t="s">
        <v>48</v>
      </c>
      <c r="C43">
        <f>C37</f>
        <v>436000</v>
      </c>
      <c r="D43" s="4" t="s">
        <v>46</v>
      </c>
    </row>
    <row r="44" spans="1:4" x14ac:dyDescent="0.2">
      <c r="A44" s="4" t="s">
        <v>27</v>
      </c>
      <c r="B44" s="4" t="s">
        <v>48</v>
      </c>
      <c r="C44">
        <f>SUM(C38:C41)</f>
        <v>561770</v>
      </c>
      <c r="D44" s="4" t="s">
        <v>47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data to plot</vt:lpstr>
      <vt:lpstr>data to plot - bad</vt:lpstr>
      <vt:lpstr>data to plot - old</vt:lpstr>
      <vt:lpstr>Sheet1</vt:lpstr>
      <vt:lpstr>data to plot d3 nodes</vt:lpstr>
      <vt:lpstr>data to plot d3 links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2021-12-28T16:28:11Z</dcterms:created>
  <dcterms:modified xsi:type="dcterms:W3CDTF">2022-01-04T16:22:15Z</dcterms:modified>
</cp:coreProperties>
</file>